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\Desktop\2021\Editais\"/>
    </mc:Choice>
  </mc:AlternateContent>
  <xr:revisionPtr revIDLastSave="0" documentId="8_{B0F9FDC7-7D67-4549-BDD4-6EEE52294E2A}" xr6:coauthVersionLast="46" xr6:coauthVersionMax="46" xr10:uidLastSave="{00000000-0000-0000-0000-000000000000}"/>
  <bookViews>
    <workbookView xWindow="-120" yWindow="-120" windowWidth="20730" windowHeight="11160" activeTab="4" xr2:uid="{00000000-000D-0000-FFFF-FFFF00000000}"/>
  </bookViews>
  <sheets>
    <sheet name="SERVENTE" sheetId="2" r:id="rId1"/>
    <sheet name="OPERÁRIO" sheetId="3" r:id="rId2"/>
    <sheet name="ATENDENTE CRECHE" sheetId="4" r:id="rId3"/>
    <sheet name="MOTORISTA" sheetId="5" r:id="rId4"/>
    <sheet name="OPERADOR DE MÁQUINA" sheetId="6" r:id="rId5"/>
  </sheets>
  <calcPr calcId="181029" concurrentCalc="0"/>
</workbook>
</file>

<file path=xl/calcChain.xml><?xml version="1.0" encoding="utf-8"?>
<calcChain xmlns="http://schemas.openxmlformats.org/spreadsheetml/2006/main">
  <c r="C13" i="6" l="1"/>
  <c r="C14" i="6"/>
  <c r="C15" i="6"/>
  <c r="C16" i="6"/>
  <c r="C17" i="6"/>
  <c r="C18" i="6"/>
  <c r="C19" i="6"/>
  <c r="C21" i="6"/>
  <c r="C23" i="6"/>
  <c r="C24" i="6"/>
  <c r="C25" i="6"/>
  <c r="C13" i="5"/>
  <c r="C14" i="5"/>
  <c r="C15" i="5"/>
  <c r="C16" i="5"/>
  <c r="C17" i="5"/>
  <c r="C18" i="5"/>
  <c r="C19" i="5"/>
  <c r="C21" i="5"/>
  <c r="C23" i="5"/>
  <c r="C24" i="5"/>
  <c r="C25" i="5"/>
  <c r="C13" i="4"/>
  <c r="C14" i="4"/>
  <c r="C15" i="4"/>
  <c r="C16" i="4"/>
  <c r="C17" i="4"/>
  <c r="C18" i="4"/>
  <c r="C19" i="4"/>
  <c r="C21" i="4"/>
  <c r="C23" i="4"/>
  <c r="C24" i="4"/>
  <c r="C25" i="4"/>
  <c r="C13" i="3"/>
  <c r="C14" i="3"/>
  <c r="C15" i="3"/>
  <c r="C16" i="3"/>
  <c r="C17" i="3"/>
  <c r="C18" i="3"/>
  <c r="C19" i="3"/>
  <c r="C21" i="3"/>
  <c r="C23" i="3"/>
  <c r="C24" i="3"/>
  <c r="C25" i="3"/>
  <c r="C13" i="2"/>
  <c r="C14" i="2"/>
  <c r="C15" i="2"/>
  <c r="C16" i="2"/>
  <c r="C17" i="2"/>
  <c r="C18" i="2"/>
  <c r="C19" i="2"/>
  <c r="C21" i="2"/>
  <c r="C23" i="2"/>
  <c r="C24" i="2"/>
  <c r="C25" i="2"/>
</calcChain>
</file>

<file path=xl/sharedStrings.xml><?xml version="1.0" encoding="utf-8"?>
<sst xmlns="http://schemas.openxmlformats.org/spreadsheetml/2006/main" count="115" uniqueCount="24">
  <si>
    <t>FGTS</t>
  </si>
  <si>
    <t>EPI</t>
  </si>
  <si>
    <t>1/3 FÉRIAS</t>
  </si>
  <si>
    <t>PROVISÃO FGTS (13º/FÉRIAS)</t>
  </si>
  <si>
    <t>ENCARGOS SOCIAIS E TRABALHISTAS</t>
  </si>
  <si>
    <t>PROVISÃO INSS (13º/FÉRIAS)</t>
  </si>
  <si>
    <t>MEDICINA DO TRABALHO</t>
  </si>
  <si>
    <t>CUSTO FUNCIONÁRIO MÊS</t>
  </si>
  <si>
    <t>CUSTO TOTAL MENSAL</t>
  </si>
  <si>
    <t>SALÁRIO - 40HS</t>
  </si>
  <si>
    <t>LUCRO EMPRESA (25%)</t>
  </si>
  <si>
    <t>PREFEITURA MUNICIPAL DE IBIAÇÁ</t>
  </si>
  <si>
    <t>CÁLCULO CUSTO FUNCIONÁRIOS</t>
  </si>
  <si>
    <t xml:space="preserve">                             CÁLCULO MENSAL</t>
  </si>
  <si>
    <t>BASE DE CÁLCULO</t>
  </si>
  <si>
    <t>13º - 1/12 AVOS</t>
  </si>
  <si>
    <t>FÉRIAS - 1/12 AVOS</t>
  </si>
  <si>
    <t>INF</t>
  </si>
  <si>
    <t>CARGO: OPERÁRIO SIMPLES</t>
  </si>
  <si>
    <t>CARGO: ATENDENTE DE CRECHE</t>
  </si>
  <si>
    <t>CARGO: MOTORISTA</t>
  </si>
  <si>
    <t>CARGO: OPERADOR DE MÁQUINA</t>
  </si>
  <si>
    <t>INSALUBRIDADE 20%</t>
  </si>
  <si>
    <t xml:space="preserve">CARGO: SERVENTE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</si>
</sst>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4" fontId="2" fillId="0" borderId="0" xfId="1" applyFont="1"/>
    <xf numFmtId="44" fontId="3" fillId="0" borderId="0" xfId="1" applyFont="1"/>
    <xf numFmtId="0" fontId="2" fillId="0" borderId="0" xfId="0" applyFont="1" applyAlignment="1">
      <alignment wrapText="1"/>
    </xf>
    <xf numFmtId="0" fontId="3" fillId="0" borderId="1" xfId="0" applyFont="1" applyBorder="1"/>
    <xf numFmtId="0" fontId="2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0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2" fillId="0" borderId="6" xfId="0" applyFont="1" applyBorder="1"/>
    <xf numFmtId="0" fontId="2" fillId="0" borderId="6" xfId="0" applyFont="1" applyBorder="1" applyAlignment="1">
      <alignment horizontal="right"/>
    </xf>
    <xf numFmtId="0" fontId="2" fillId="0" borderId="7" xfId="0" applyFont="1" applyBorder="1"/>
    <xf numFmtId="44" fontId="2" fillId="0" borderId="6" xfId="1" applyFont="1" applyBorder="1"/>
    <xf numFmtId="44" fontId="2" fillId="0" borderId="6" xfId="1" applyNumberFormat="1" applyFont="1" applyBorder="1"/>
    <xf numFmtId="44" fontId="3" fillId="0" borderId="6" xfId="1" applyFont="1" applyBorder="1"/>
    <xf numFmtId="44" fontId="3" fillId="0" borderId="7" xfId="1" applyFont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workbookViewId="0">
      <selection activeCell="B13" sqref="B13"/>
    </sheetView>
  </sheetViews>
  <sheetFormatPr defaultRowHeight="14.25" x14ac:dyDescent="0.2"/>
  <cols>
    <col min="1" max="1" width="9.140625" style="3"/>
    <col min="2" max="2" width="52.28515625" style="3" customWidth="1"/>
    <col min="3" max="3" width="20.7109375" style="3" bestFit="1" customWidth="1"/>
    <col min="4" max="16384" width="9.140625" style="3"/>
  </cols>
  <sheetData>
    <row r="1" spans="1:6" ht="15" x14ac:dyDescent="0.2">
      <c r="A1" s="1"/>
      <c r="B1" s="2"/>
      <c r="C1" s="2"/>
      <c r="D1" s="2"/>
      <c r="E1" s="2"/>
      <c r="F1" s="1"/>
    </row>
    <row r="2" spans="1:6" ht="15" x14ac:dyDescent="0.2">
      <c r="A2" s="1"/>
      <c r="B2" s="2" t="s">
        <v>12</v>
      </c>
      <c r="C2" s="2"/>
      <c r="D2" s="2"/>
      <c r="E2" s="2"/>
      <c r="F2" s="1"/>
    </row>
    <row r="3" spans="1:6" ht="15" x14ac:dyDescent="0.2">
      <c r="A3" s="1"/>
      <c r="B3" s="2" t="s">
        <v>11</v>
      </c>
      <c r="C3" s="2"/>
      <c r="D3" s="2"/>
      <c r="E3" s="2"/>
      <c r="F3" s="1"/>
    </row>
    <row r="4" spans="1:6" ht="15.75" thickBot="1" x14ac:dyDescent="0.25">
      <c r="A4" s="1"/>
      <c r="B4" s="2"/>
      <c r="C4" s="2"/>
      <c r="D4" s="12"/>
      <c r="E4" s="2"/>
      <c r="F4" s="1"/>
    </row>
    <row r="5" spans="1:6" ht="15.75" thickBot="1" x14ac:dyDescent="0.25">
      <c r="A5" s="1"/>
      <c r="B5" s="10" t="s">
        <v>13</v>
      </c>
      <c r="C5" s="13"/>
      <c r="D5" s="13"/>
      <c r="E5" s="2"/>
      <c r="F5" s="1"/>
    </row>
    <row r="6" spans="1:6" ht="15" x14ac:dyDescent="0.2">
      <c r="A6" s="1"/>
      <c r="B6" s="7"/>
      <c r="C6" s="14"/>
      <c r="D6" s="14"/>
      <c r="E6" s="2"/>
      <c r="F6" s="1"/>
    </row>
    <row r="7" spans="1:6" ht="15" x14ac:dyDescent="0.2">
      <c r="A7" s="1"/>
      <c r="B7" s="7"/>
      <c r="C7" s="14"/>
      <c r="D7" s="14"/>
      <c r="E7" s="2"/>
      <c r="F7" s="1"/>
    </row>
    <row r="8" spans="1:6" ht="15" x14ac:dyDescent="0.2">
      <c r="A8" s="1"/>
      <c r="B8" s="7" t="s">
        <v>23</v>
      </c>
      <c r="C8" s="14"/>
      <c r="D8" s="14"/>
      <c r="E8" s="2"/>
      <c r="F8" s="1"/>
    </row>
    <row r="9" spans="1:6" ht="15" x14ac:dyDescent="0.2">
      <c r="A9" s="1"/>
      <c r="B9" s="7"/>
      <c r="C9" s="14"/>
      <c r="D9" s="14"/>
      <c r="E9" s="2"/>
      <c r="F9" s="1"/>
    </row>
    <row r="10" spans="1:6" ht="15" x14ac:dyDescent="0.2">
      <c r="A10" s="1"/>
      <c r="B10" s="8"/>
      <c r="C10" s="15"/>
      <c r="D10" s="15"/>
      <c r="E10" s="1"/>
      <c r="F10" s="1"/>
    </row>
    <row r="11" spans="1:6" ht="15" x14ac:dyDescent="0.2">
      <c r="A11" s="1"/>
      <c r="B11" s="8" t="s">
        <v>9</v>
      </c>
      <c r="C11" s="18">
        <v>1254</v>
      </c>
      <c r="D11" s="16" t="s">
        <v>17</v>
      </c>
      <c r="E11" s="1"/>
      <c r="F11" s="1"/>
    </row>
    <row r="12" spans="1:6" ht="15" x14ac:dyDescent="0.2">
      <c r="A12" s="1"/>
      <c r="B12" s="8" t="s">
        <v>22</v>
      </c>
      <c r="C12" s="18">
        <v>220</v>
      </c>
      <c r="D12" s="16" t="s">
        <v>17</v>
      </c>
      <c r="E12" s="1"/>
      <c r="F12" s="1"/>
    </row>
    <row r="13" spans="1:6" ht="15" x14ac:dyDescent="0.2">
      <c r="A13" s="1"/>
      <c r="B13" s="8" t="s">
        <v>14</v>
      </c>
      <c r="C13" s="19">
        <f>C11+C12</f>
        <v>1474</v>
      </c>
      <c r="D13" s="16"/>
      <c r="E13" s="1"/>
      <c r="F13" s="1"/>
    </row>
    <row r="14" spans="1:6" ht="15" x14ac:dyDescent="0.2">
      <c r="A14" s="1"/>
      <c r="B14" s="8" t="s">
        <v>15</v>
      </c>
      <c r="C14" s="18">
        <f>C13/12*1</f>
        <v>122.83333333333333</v>
      </c>
      <c r="D14" s="16"/>
      <c r="E14" s="1"/>
      <c r="F14" s="1"/>
    </row>
    <row r="15" spans="1:6" ht="15" x14ac:dyDescent="0.2">
      <c r="A15" s="1"/>
      <c r="B15" s="8" t="s">
        <v>16</v>
      </c>
      <c r="C15" s="18">
        <f>C13/12*1</f>
        <v>122.83333333333333</v>
      </c>
      <c r="D15" s="16"/>
      <c r="E15" s="1"/>
      <c r="F15" s="1"/>
    </row>
    <row r="16" spans="1:6" ht="15" x14ac:dyDescent="0.2">
      <c r="A16" s="1"/>
      <c r="B16" s="8" t="s">
        <v>2</v>
      </c>
      <c r="C16" s="18">
        <f>C15/3</f>
        <v>40.944444444444443</v>
      </c>
      <c r="D16" s="16"/>
      <c r="E16" s="1"/>
      <c r="F16" s="1"/>
    </row>
    <row r="17" spans="1:6" ht="15" x14ac:dyDescent="0.2">
      <c r="A17" s="1"/>
      <c r="B17" s="8" t="s">
        <v>0</v>
      </c>
      <c r="C17" s="18">
        <f>C13*8%</f>
        <v>117.92</v>
      </c>
      <c r="D17" s="16"/>
      <c r="E17" s="1"/>
      <c r="F17" s="1"/>
    </row>
    <row r="18" spans="1:6" ht="15" x14ac:dyDescent="0.2">
      <c r="A18" s="1"/>
      <c r="B18" s="8" t="s">
        <v>3</v>
      </c>
      <c r="C18" s="18">
        <f>C14*8%</f>
        <v>9.8266666666666662</v>
      </c>
      <c r="D18" s="16"/>
      <c r="E18" s="1"/>
      <c r="F18" s="1"/>
    </row>
    <row r="19" spans="1:6" ht="15" x14ac:dyDescent="0.2">
      <c r="A19" s="1"/>
      <c r="B19" s="8" t="s">
        <v>4</v>
      </c>
      <c r="C19" s="18">
        <f>C13*30%</f>
        <v>442.2</v>
      </c>
      <c r="D19" s="16"/>
      <c r="E19" s="1"/>
      <c r="F19" s="1"/>
    </row>
    <row r="20" spans="1:6" ht="15" x14ac:dyDescent="0.2">
      <c r="A20" s="1"/>
      <c r="B20" s="8" t="s">
        <v>1</v>
      </c>
      <c r="C20" s="18">
        <v>18</v>
      </c>
      <c r="D20" s="16" t="s">
        <v>17</v>
      </c>
      <c r="E20" s="1"/>
      <c r="F20" s="1"/>
    </row>
    <row r="21" spans="1:6" ht="15" x14ac:dyDescent="0.2">
      <c r="A21" s="1"/>
      <c r="B21" s="8" t="s">
        <v>5</v>
      </c>
      <c r="C21" s="18">
        <f>C13*3.34%</f>
        <v>49.2316</v>
      </c>
      <c r="D21" s="16"/>
      <c r="E21" s="11"/>
      <c r="F21" s="11"/>
    </row>
    <row r="22" spans="1:6" ht="15" x14ac:dyDescent="0.2">
      <c r="A22" s="1"/>
      <c r="B22" s="8" t="s">
        <v>6</v>
      </c>
      <c r="C22" s="18">
        <v>25</v>
      </c>
      <c r="D22" s="16" t="s">
        <v>17</v>
      </c>
      <c r="E22" s="1"/>
      <c r="F22" s="1"/>
    </row>
    <row r="23" spans="1:6" ht="15" x14ac:dyDescent="0.2">
      <c r="A23" s="1"/>
      <c r="B23" s="8" t="s">
        <v>7</v>
      </c>
      <c r="C23" s="18">
        <f>C13+C14+C15+C16+C17+C18+C19+C20+C21+C22</f>
        <v>2422.7893777777776</v>
      </c>
      <c r="D23" s="15"/>
      <c r="E23" s="1"/>
      <c r="F23" s="1"/>
    </row>
    <row r="24" spans="1:6" ht="15" x14ac:dyDescent="0.2">
      <c r="A24" s="1"/>
      <c r="B24" s="8" t="s">
        <v>10</v>
      </c>
      <c r="C24" s="18">
        <f>C23*25%</f>
        <v>605.69734444444441</v>
      </c>
      <c r="D24" s="15"/>
      <c r="E24" s="1"/>
      <c r="F24" s="1"/>
    </row>
    <row r="25" spans="1:6" ht="15" x14ac:dyDescent="0.2">
      <c r="A25" s="1"/>
      <c r="B25" s="7" t="s">
        <v>8</v>
      </c>
      <c r="C25" s="20">
        <f>C23+C24</f>
        <v>3028.4867222222219</v>
      </c>
      <c r="D25" s="15"/>
      <c r="E25" s="1"/>
      <c r="F25" s="1"/>
    </row>
    <row r="26" spans="1:6" ht="15.75" thickBot="1" x14ac:dyDescent="0.25">
      <c r="A26" s="1"/>
      <c r="B26" s="9"/>
      <c r="C26" s="21"/>
      <c r="D26" s="17"/>
      <c r="E26" s="1"/>
      <c r="F26" s="1"/>
    </row>
    <row r="27" spans="1:6" ht="15" x14ac:dyDescent="0.2">
      <c r="A27" s="1"/>
      <c r="C27" s="5"/>
      <c r="D27" s="1"/>
      <c r="E27" s="1"/>
      <c r="F27" s="1"/>
    </row>
    <row r="28" spans="1:6" ht="15" x14ac:dyDescent="0.2">
      <c r="A28" s="2"/>
      <c r="B28" s="1"/>
      <c r="C28" s="5"/>
      <c r="D28" s="1"/>
      <c r="E28" s="1"/>
      <c r="F28" s="1"/>
    </row>
    <row r="29" spans="1:6" ht="15" x14ac:dyDescent="0.2">
      <c r="A29" s="2"/>
      <c r="B29" s="1"/>
      <c r="C29" s="5"/>
      <c r="D29" s="1"/>
      <c r="E29" s="1"/>
      <c r="F29" s="1"/>
    </row>
    <row r="30" spans="1:6" ht="15" x14ac:dyDescent="0.2">
      <c r="A30" s="2"/>
      <c r="B30" s="1"/>
      <c r="C30" s="5"/>
      <c r="D30" s="1"/>
      <c r="E30" s="1"/>
      <c r="F30" s="1"/>
    </row>
    <row r="31" spans="1:6" ht="15" x14ac:dyDescent="0.2">
      <c r="A31" s="2"/>
      <c r="B31" s="1"/>
      <c r="C31" s="5"/>
      <c r="D31" s="1"/>
      <c r="E31" s="1"/>
      <c r="F31" s="1"/>
    </row>
    <row r="32" spans="1:6" ht="15" x14ac:dyDescent="0.2">
      <c r="A32" s="2"/>
      <c r="B32" s="1"/>
      <c r="C32" s="5"/>
      <c r="D32" s="1"/>
      <c r="E32" s="1"/>
      <c r="F32" s="1"/>
    </row>
    <row r="33" spans="1:6" ht="15" x14ac:dyDescent="0.2">
      <c r="A33" s="1"/>
      <c r="B33" s="1"/>
      <c r="C33" s="4"/>
      <c r="D33" s="1"/>
      <c r="E33" s="1"/>
      <c r="F33" s="1"/>
    </row>
    <row r="34" spans="1:6" ht="15" x14ac:dyDescent="0.2">
      <c r="A34" s="1"/>
      <c r="B34" s="1"/>
      <c r="C34" s="4"/>
      <c r="D34" s="1"/>
      <c r="E34" s="1"/>
      <c r="F34" s="1"/>
    </row>
    <row r="35" spans="1:6" ht="15" x14ac:dyDescent="0.2">
      <c r="A35" s="1"/>
      <c r="B35" s="1"/>
      <c r="C35" s="4"/>
      <c r="D35" s="1"/>
      <c r="E35" s="1"/>
      <c r="F35" s="1"/>
    </row>
    <row r="36" spans="1:6" ht="15" x14ac:dyDescent="0.2">
      <c r="A36" s="1"/>
      <c r="B36" s="1"/>
      <c r="C36" s="4"/>
      <c r="D36" s="1"/>
      <c r="E36" s="1"/>
      <c r="F36" s="1"/>
    </row>
    <row r="37" spans="1:6" ht="15" x14ac:dyDescent="0.2">
      <c r="A37" s="6"/>
      <c r="B37" s="1"/>
      <c r="C37" s="4"/>
      <c r="D37" s="1"/>
      <c r="E37" s="1"/>
      <c r="F37" s="1"/>
    </row>
    <row r="38" spans="1:6" ht="15" x14ac:dyDescent="0.2">
      <c r="A38" s="1"/>
      <c r="B38" s="1"/>
      <c r="C38" s="4"/>
      <c r="D38" s="1"/>
      <c r="E38" s="1"/>
      <c r="F38" s="1"/>
    </row>
    <row r="39" spans="1:6" ht="15" x14ac:dyDescent="0.2">
      <c r="A39" s="1"/>
      <c r="B39" s="1"/>
      <c r="C39" s="1"/>
      <c r="D39" s="1"/>
      <c r="E39" s="1"/>
      <c r="F39" s="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9"/>
  <sheetViews>
    <sheetView workbookViewId="0">
      <selection activeCell="D12" sqref="D12"/>
    </sheetView>
  </sheetViews>
  <sheetFormatPr defaultRowHeight="14.25" x14ac:dyDescent="0.2"/>
  <cols>
    <col min="1" max="1" width="9.140625" style="3"/>
    <col min="2" max="2" width="52.28515625" style="3" customWidth="1"/>
    <col min="3" max="3" width="20.7109375" style="3" bestFit="1" customWidth="1"/>
    <col min="4" max="16384" width="9.140625" style="3"/>
  </cols>
  <sheetData>
    <row r="1" spans="1:6" ht="15" x14ac:dyDescent="0.2">
      <c r="A1" s="1"/>
      <c r="B1" s="2"/>
      <c r="C1" s="2"/>
      <c r="D1" s="2"/>
      <c r="E1" s="2"/>
      <c r="F1" s="1"/>
    </row>
    <row r="2" spans="1:6" ht="15" x14ac:dyDescent="0.2">
      <c r="A2" s="1"/>
      <c r="B2" s="2" t="s">
        <v>12</v>
      </c>
      <c r="C2" s="2"/>
      <c r="D2" s="2"/>
      <c r="E2" s="2"/>
      <c r="F2" s="1"/>
    </row>
    <row r="3" spans="1:6" ht="15" x14ac:dyDescent="0.2">
      <c r="A3" s="1"/>
      <c r="B3" s="2" t="s">
        <v>11</v>
      </c>
      <c r="C3" s="2"/>
      <c r="D3" s="2"/>
      <c r="E3" s="2"/>
      <c r="F3" s="1"/>
    </row>
    <row r="4" spans="1:6" ht="15.75" thickBot="1" x14ac:dyDescent="0.25">
      <c r="A4" s="1"/>
      <c r="B4" s="2"/>
      <c r="C4" s="2"/>
      <c r="D4" s="12"/>
      <c r="E4" s="2"/>
      <c r="F4" s="1"/>
    </row>
    <row r="5" spans="1:6" ht="15.75" thickBot="1" x14ac:dyDescent="0.25">
      <c r="A5" s="1"/>
      <c r="B5" s="10" t="s">
        <v>13</v>
      </c>
      <c r="C5" s="13"/>
      <c r="D5" s="13"/>
      <c r="E5" s="2"/>
      <c r="F5" s="1"/>
    </row>
    <row r="6" spans="1:6" ht="15" x14ac:dyDescent="0.2">
      <c r="A6" s="1"/>
      <c r="B6" s="7"/>
      <c r="C6" s="14"/>
      <c r="D6" s="14"/>
      <c r="E6" s="2"/>
      <c r="F6" s="1"/>
    </row>
    <row r="7" spans="1:6" ht="15" x14ac:dyDescent="0.2">
      <c r="A7" s="1"/>
      <c r="B7" s="7"/>
      <c r="C7" s="14"/>
      <c r="D7" s="14"/>
      <c r="E7" s="2"/>
      <c r="F7" s="1"/>
    </row>
    <row r="8" spans="1:6" ht="15" x14ac:dyDescent="0.2">
      <c r="A8" s="1"/>
      <c r="B8" s="7" t="s">
        <v>18</v>
      </c>
      <c r="C8" s="14"/>
      <c r="D8" s="14"/>
      <c r="E8" s="2"/>
      <c r="F8" s="1"/>
    </row>
    <row r="9" spans="1:6" ht="15" x14ac:dyDescent="0.2">
      <c r="A9" s="1"/>
      <c r="B9" s="7"/>
      <c r="C9" s="14"/>
      <c r="D9" s="14"/>
      <c r="E9" s="2"/>
      <c r="F9" s="1"/>
    </row>
    <row r="10" spans="1:6" ht="15" x14ac:dyDescent="0.2">
      <c r="A10" s="1"/>
      <c r="B10" s="8"/>
      <c r="C10" s="15"/>
      <c r="D10" s="15"/>
      <c r="E10" s="1"/>
      <c r="F10" s="1"/>
    </row>
    <row r="11" spans="1:6" ht="15" x14ac:dyDescent="0.2">
      <c r="A11" s="1"/>
      <c r="B11" s="8" t="s">
        <v>9</v>
      </c>
      <c r="C11" s="18">
        <v>1254</v>
      </c>
      <c r="D11" s="16" t="s">
        <v>17</v>
      </c>
      <c r="E11" s="1"/>
      <c r="F11" s="1"/>
    </row>
    <row r="12" spans="1:6" ht="15" x14ac:dyDescent="0.2">
      <c r="A12" s="1"/>
      <c r="B12" s="8" t="s">
        <v>22</v>
      </c>
      <c r="C12" s="18">
        <v>220</v>
      </c>
      <c r="D12" s="16" t="s">
        <v>17</v>
      </c>
      <c r="E12" s="1"/>
      <c r="F12" s="1"/>
    </row>
    <row r="13" spans="1:6" ht="15" x14ac:dyDescent="0.2">
      <c r="A13" s="1"/>
      <c r="B13" s="8" t="s">
        <v>14</v>
      </c>
      <c r="C13" s="19">
        <f>C11+C12</f>
        <v>1474</v>
      </c>
      <c r="D13" s="16"/>
      <c r="E13" s="1"/>
      <c r="F13" s="1"/>
    </row>
    <row r="14" spans="1:6" ht="15" x14ac:dyDescent="0.2">
      <c r="A14" s="1"/>
      <c r="B14" s="8" t="s">
        <v>15</v>
      </c>
      <c r="C14" s="18">
        <f>C13/12*1</f>
        <v>122.83333333333333</v>
      </c>
      <c r="D14" s="16"/>
      <c r="E14" s="1"/>
      <c r="F14" s="1"/>
    </row>
    <row r="15" spans="1:6" ht="15" x14ac:dyDescent="0.2">
      <c r="A15" s="1"/>
      <c r="B15" s="8" t="s">
        <v>16</v>
      </c>
      <c r="C15" s="18">
        <f>C13/12*1</f>
        <v>122.83333333333333</v>
      </c>
      <c r="D15" s="16"/>
      <c r="E15" s="1"/>
      <c r="F15" s="1"/>
    </row>
    <row r="16" spans="1:6" ht="15" x14ac:dyDescent="0.2">
      <c r="A16" s="1"/>
      <c r="B16" s="8" t="s">
        <v>2</v>
      </c>
      <c r="C16" s="18">
        <f>C15/3</f>
        <v>40.944444444444443</v>
      </c>
      <c r="D16" s="16"/>
      <c r="E16" s="1"/>
      <c r="F16" s="1"/>
    </row>
    <row r="17" spans="1:6" ht="15" x14ac:dyDescent="0.2">
      <c r="A17" s="1"/>
      <c r="B17" s="8" t="s">
        <v>0</v>
      </c>
      <c r="C17" s="18">
        <f>C13*8%</f>
        <v>117.92</v>
      </c>
      <c r="D17" s="16"/>
      <c r="E17" s="1"/>
      <c r="F17" s="1"/>
    </row>
    <row r="18" spans="1:6" ht="15" x14ac:dyDescent="0.2">
      <c r="A18" s="1"/>
      <c r="B18" s="8" t="s">
        <v>3</v>
      </c>
      <c r="C18" s="18">
        <f>C14*8%</f>
        <v>9.8266666666666662</v>
      </c>
      <c r="D18" s="16"/>
      <c r="E18" s="1"/>
      <c r="F18" s="1"/>
    </row>
    <row r="19" spans="1:6" ht="15" x14ac:dyDescent="0.2">
      <c r="A19" s="1"/>
      <c r="B19" s="8" t="s">
        <v>4</v>
      </c>
      <c r="C19" s="18">
        <f>C13*30%</f>
        <v>442.2</v>
      </c>
      <c r="D19" s="16"/>
      <c r="E19" s="1"/>
      <c r="F19" s="1"/>
    </row>
    <row r="20" spans="1:6" ht="15" x14ac:dyDescent="0.2">
      <c r="A20" s="1"/>
      <c r="B20" s="8" t="s">
        <v>1</v>
      </c>
      <c r="C20" s="18">
        <v>18</v>
      </c>
      <c r="D20" s="16" t="s">
        <v>17</v>
      </c>
      <c r="E20" s="1"/>
      <c r="F20" s="1"/>
    </row>
    <row r="21" spans="1:6" ht="15" x14ac:dyDescent="0.2">
      <c r="A21" s="1"/>
      <c r="B21" s="8" t="s">
        <v>5</v>
      </c>
      <c r="C21" s="18">
        <f>C13*3.34%</f>
        <v>49.2316</v>
      </c>
      <c r="D21" s="16"/>
      <c r="E21" s="11"/>
      <c r="F21" s="11"/>
    </row>
    <row r="22" spans="1:6" ht="15" x14ac:dyDescent="0.2">
      <c r="A22" s="1"/>
      <c r="B22" s="8" t="s">
        <v>6</v>
      </c>
      <c r="C22" s="18">
        <v>25</v>
      </c>
      <c r="D22" s="16" t="s">
        <v>17</v>
      </c>
      <c r="E22" s="1"/>
      <c r="F22" s="1"/>
    </row>
    <row r="23" spans="1:6" ht="15" x14ac:dyDescent="0.2">
      <c r="A23" s="1"/>
      <c r="B23" s="8" t="s">
        <v>7</v>
      </c>
      <c r="C23" s="18">
        <f>C13+C14+C15+C16+C17+C18+C19+C20+C21+C22</f>
        <v>2422.7893777777776</v>
      </c>
      <c r="D23" s="15"/>
      <c r="E23" s="1"/>
      <c r="F23" s="1"/>
    </row>
    <row r="24" spans="1:6" ht="15" x14ac:dyDescent="0.2">
      <c r="A24" s="1"/>
      <c r="B24" s="8" t="s">
        <v>10</v>
      </c>
      <c r="C24" s="18">
        <f>C23*25%</f>
        <v>605.69734444444441</v>
      </c>
      <c r="D24" s="15"/>
      <c r="E24" s="1"/>
      <c r="F24" s="1"/>
    </row>
    <row r="25" spans="1:6" ht="15" x14ac:dyDescent="0.2">
      <c r="A25" s="1"/>
      <c r="B25" s="7" t="s">
        <v>8</v>
      </c>
      <c r="C25" s="20">
        <f>C23+C24</f>
        <v>3028.4867222222219</v>
      </c>
      <c r="D25" s="15"/>
      <c r="E25" s="1"/>
      <c r="F25" s="1"/>
    </row>
    <row r="26" spans="1:6" ht="15.75" thickBot="1" x14ac:dyDescent="0.25">
      <c r="A26" s="1"/>
      <c r="B26" s="9"/>
      <c r="C26" s="21"/>
      <c r="D26" s="17"/>
      <c r="E26" s="1"/>
      <c r="F26" s="1"/>
    </row>
    <row r="27" spans="1:6" ht="15" x14ac:dyDescent="0.2">
      <c r="A27" s="1"/>
      <c r="C27" s="5"/>
      <c r="D27" s="1"/>
      <c r="E27" s="1"/>
      <c r="F27" s="1"/>
    </row>
    <row r="28" spans="1:6" ht="15" x14ac:dyDescent="0.2">
      <c r="A28" s="2"/>
      <c r="B28" s="1"/>
      <c r="C28" s="5"/>
      <c r="D28" s="1"/>
      <c r="E28" s="1"/>
      <c r="F28" s="1"/>
    </row>
    <row r="29" spans="1:6" ht="15" x14ac:dyDescent="0.2">
      <c r="A29" s="2"/>
      <c r="B29" s="1"/>
      <c r="C29" s="5"/>
      <c r="D29" s="1"/>
      <c r="E29" s="1"/>
      <c r="F29" s="1"/>
    </row>
    <row r="30" spans="1:6" ht="15" x14ac:dyDescent="0.2">
      <c r="A30" s="2"/>
      <c r="B30" s="1"/>
      <c r="C30" s="5"/>
      <c r="D30" s="1"/>
      <c r="E30" s="1"/>
      <c r="F30" s="1"/>
    </row>
    <row r="31" spans="1:6" ht="15" x14ac:dyDescent="0.2">
      <c r="A31" s="2"/>
      <c r="B31" s="1"/>
      <c r="C31" s="5"/>
      <c r="D31" s="1"/>
      <c r="E31" s="1"/>
      <c r="F31" s="1"/>
    </row>
    <row r="32" spans="1:6" ht="15" x14ac:dyDescent="0.2">
      <c r="A32" s="2"/>
      <c r="B32" s="1"/>
      <c r="C32" s="5"/>
      <c r="D32" s="1"/>
      <c r="E32" s="1"/>
      <c r="F32" s="1"/>
    </row>
    <row r="33" spans="1:6" ht="15" x14ac:dyDescent="0.2">
      <c r="A33" s="1"/>
      <c r="B33" s="1"/>
      <c r="C33" s="4"/>
      <c r="D33" s="1"/>
      <c r="E33" s="1"/>
      <c r="F33" s="1"/>
    </row>
    <row r="34" spans="1:6" ht="15" x14ac:dyDescent="0.2">
      <c r="A34" s="1"/>
      <c r="B34" s="1"/>
      <c r="C34" s="4"/>
      <c r="D34" s="1"/>
      <c r="E34" s="1"/>
      <c r="F34" s="1"/>
    </row>
    <row r="35" spans="1:6" ht="15" x14ac:dyDescent="0.2">
      <c r="A35" s="1"/>
      <c r="B35" s="1"/>
      <c r="C35" s="4"/>
      <c r="D35" s="1"/>
      <c r="E35" s="1"/>
      <c r="F35" s="1"/>
    </row>
    <row r="36" spans="1:6" ht="15" x14ac:dyDescent="0.2">
      <c r="A36" s="1"/>
      <c r="B36" s="1"/>
      <c r="C36" s="4"/>
      <c r="D36" s="1"/>
      <c r="E36" s="1"/>
      <c r="F36" s="1"/>
    </row>
    <row r="37" spans="1:6" ht="15" x14ac:dyDescent="0.2">
      <c r="A37" s="6"/>
      <c r="B37" s="1"/>
      <c r="C37" s="4"/>
      <c r="D37" s="1"/>
      <c r="E37" s="1"/>
      <c r="F37" s="1"/>
    </row>
    <row r="38" spans="1:6" ht="15" x14ac:dyDescent="0.2">
      <c r="A38" s="1"/>
      <c r="B38" s="1"/>
      <c r="C38" s="4"/>
      <c r="D38" s="1"/>
      <c r="E38" s="1"/>
      <c r="F38" s="1"/>
    </row>
    <row r="39" spans="1:6" ht="15" x14ac:dyDescent="0.2">
      <c r="A39" s="1"/>
      <c r="B39" s="1"/>
      <c r="C39" s="1"/>
      <c r="D39" s="1"/>
      <c r="E39" s="1"/>
      <c r="F39" s="1"/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9"/>
  <sheetViews>
    <sheetView workbookViewId="0">
      <selection activeCell="B1" sqref="B1"/>
    </sheetView>
  </sheetViews>
  <sheetFormatPr defaultRowHeight="14.25" x14ac:dyDescent="0.2"/>
  <cols>
    <col min="1" max="1" width="9.140625" style="3"/>
    <col min="2" max="2" width="52.28515625" style="3" customWidth="1"/>
    <col min="3" max="3" width="20.7109375" style="3" bestFit="1" customWidth="1"/>
    <col min="4" max="16384" width="9.140625" style="3"/>
  </cols>
  <sheetData>
    <row r="1" spans="1:6" ht="15" x14ac:dyDescent="0.2">
      <c r="A1" s="1"/>
      <c r="B1" s="2"/>
      <c r="C1" s="2"/>
      <c r="D1" s="2"/>
      <c r="E1" s="2"/>
      <c r="F1" s="1"/>
    </row>
    <row r="2" spans="1:6" ht="15" x14ac:dyDescent="0.2">
      <c r="A2" s="1"/>
      <c r="B2" s="2" t="s">
        <v>12</v>
      </c>
      <c r="C2" s="2"/>
      <c r="D2" s="2"/>
      <c r="E2" s="2"/>
      <c r="F2" s="1"/>
    </row>
    <row r="3" spans="1:6" ht="15" x14ac:dyDescent="0.2">
      <c r="A3" s="1"/>
      <c r="B3" s="2" t="s">
        <v>11</v>
      </c>
      <c r="C3" s="2"/>
      <c r="D3" s="2"/>
      <c r="E3" s="2"/>
      <c r="F3" s="1"/>
    </row>
    <row r="4" spans="1:6" ht="15.75" thickBot="1" x14ac:dyDescent="0.25">
      <c r="A4" s="1"/>
      <c r="B4" s="2"/>
      <c r="C4" s="2"/>
      <c r="D4" s="12"/>
      <c r="E4" s="2"/>
      <c r="F4" s="1"/>
    </row>
    <row r="5" spans="1:6" ht="15.75" thickBot="1" x14ac:dyDescent="0.25">
      <c r="A5" s="1"/>
      <c r="B5" s="10" t="s">
        <v>13</v>
      </c>
      <c r="C5" s="13"/>
      <c r="D5" s="13"/>
      <c r="E5" s="2"/>
      <c r="F5" s="1"/>
    </row>
    <row r="6" spans="1:6" ht="15" x14ac:dyDescent="0.2">
      <c r="A6" s="1"/>
      <c r="B6" s="7"/>
      <c r="C6" s="14"/>
      <c r="D6" s="14"/>
      <c r="E6" s="2"/>
      <c r="F6" s="1"/>
    </row>
    <row r="7" spans="1:6" ht="15" x14ac:dyDescent="0.2">
      <c r="A7" s="1"/>
      <c r="B7" s="7"/>
      <c r="C7" s="14"/>
      <c r="D7" s="14"/>
      <c r="E7" s="2"/>
      <c r="F7" s="1"/>
    </row>
    <row r="8" spans="1:6" ht="15" x14ac:dyDescent="0.2">
      <c r="A8" s="1"/>
      <c r="B8" s="7" t="s">
        <v>19</v>
      </c>
      <c r="C8" s="14"/>
      <c r="D8" s="14"/>
      <c r="E8" s="2"/>
      <c r="F8" s="1"/>
    </row>
    <row r="9" spans="1:6" ht="15" x14ac:dyDescent="0.2">
      <c r="A9" s="1"/>
      <c r="B9" s="7"/>
      <c r="C9" s="14"/>
      <c r="D9" s="14"/>
      <c r="E9" s="2"/>
      <c r="F9" s="1"/>
    </row>
    <row r="10" spans="1:6" ht="15" x14ac:dyDescent="0.2">
      <c r="A10" s="1"/>
      <c r="B10" s="8"/>
      <c r="C10" s="15"/>
      <c r="D10" s="15"/>
      <c r="E10" s="1"/>
      <c r="F10" s="1"/>
    </row>
    <row r="11" spans="1:6" ht="15" x14ac:dyDescent="0.2">
      <c r="A11" s="1"/>
      <c r="B11" s="8" t="s">
        <v>9</v>
      </c>
      <c r="C11" s="18">
        <v>1262.5</v>
      </c>
      <c r="D11" s="16" t="s">
        <v>17</v>
      </c>
      <c r="E11" s="1"/>
      <c r="F11" s="1"/>
    </row>
    <row r="12" spans="1:6" ht="15" x14ac:dyDescent="0.2">
      <c r="A12" s="1"/>
      <c r="B12" s="8" t="s">
        <v>22</v>
      </c>
      <c r="C12" s="18">
        <v>220</v>
      </c>
      <c r="D12" s="16" t="s">
        <v>17</v>
      </c>
      <c r="E12" s="1"/>
      <c r="F12" s="1"/>
    </row>
    <row r="13" spans="1:6" ht="15" x14ac:dyDescent="0.2">
      <c r="A13" s="1"/>
      <c r="B13" s="8" t="s">
        <v>14</v>
      </c>
      <c r="C13" s="19">
        <f>C11+C12</f>
        <v>1482.5</v>
      </c>
      <c r="D13" s="16"/>
      <c r="E13" s="1"/>
      <c r="F13" s="1"/>
    </row>
    <row r="14" spans="1:6" ht="15" x14ac:dyDescent="0.2">
      <c r="A14" s="1"/>
      <c r="B14" s="8" t="s">
        <v>15</v>
      </c>
      <c r="C14" s="18">
        <f>C13/12*1</f>
        <v>123.54166666666667</v>
      </c>
      <c r="D14" s="16"/>
      <c r="E14" s="1"/>
      <c r="F14" s="1"/>
    </row>
    <row r="15" spans="1:6" ht="15" x14ac:dyDescent="0.2">
      <c r="A15" s="1"/>
      <c r="B15" s="8" t="s">
        <v>16</v>
      </c>
      <c r="C15" s="18">
        <f>C13/12*1</f>
        <v>123.54166666666667</v>
      </c>
      <c r="D15" s="16"/>
      <c r="E15" s="1"/>
      <c r="F15" s="1"/>
    </row>
    <row r="16" spans="1:6" ht="15" x14ac:dyDescent="0.2">
      <c r="A16" s="1"/>
      <c r="B16" s="8" t="s">
        <v>2</v>
      </c>
      <c r="C16" s="18">
        <f>C15/3</f>
        <v>41.180555555555557</v>
      </c>
      <c r="D16" s="16"/>
      <c r="E16" s="1"/>
      <c r="F16" s="1"/>
    </row>
    <row r="17" spans="1:6" ht="15" x14ac:dyDescent="0.2">
      <c r="A17" s="1"/>
      <c r="B17" s="8" t="s">
        <v>0</v>
      </c>
      <c r="C17" s="18">
        <f>C13*8%</f>
        <v>118.60000000000001</v>
      </c>
      <c r="D17" s="16"/>
      <c r="E17" s="1"/>
      <c r="F17" s="1"/>
    </row>
    <row r="18" spans="1:6" ht="15" x14ac:dyDescent="0.2">
      <c r="A18" s="1"/>
      <c r="B18" s="8" t="s">
        <v>3</v>
      </c>
      <c r="C18" s="18">
        <f>C14*8%</f>
        <v>9.8833333333333346</v>
      </c>
      <c r="D18" s="16"/>
      <c r="E18" s="1"/>
      <c r="F18" s="1"/>
    </row>
    <row r="19" spans="1:6" ht="15" x14ac:dyDescent="0.2">
      <c r="A19" s="1"/>
      <c r="B19" s="8" t="s">
        <v>4</v>
      </c>
      <c r="C19" s="18">
        <f>C13*30%</f>
        <v>444.75</v>
      </c>
      <c r="D19" s="16"/>
      <c r="E19" s="1"/>
      <c r="F19" s="1"/>
    </row>
    <row r="20" spans="1:6" ht="15" x14ac:dyDescent="0.2">
      <c r="A20" s="1"/>
      <c r="B20" s="8" t="s">
        <v>1</v>
      </c>
      <c r="C20" s="18">
        <v>18</v>
      </c>
      <c r="D20" s="16" t="s">
        <v>17</v>
      </c>
      <c r="E20" s="1"/>
      <c r="F20" s="1"/>
    </row>
    <row r="21" spans="1:6" ht="15" x14ac:dyDescent="0.2">
      <c r="A21" s="1"/>
      <c r="B21" s="8" t="s">
        <v>5</v>
      </c>
      <c r="C21" s="18">
        <f>C13*3.34%</f>
        <v>49.515499999999996</v>
      </c>
      <c r="D21" s="16"/>
      <c r="E21" s="11"/>
      <c r="F21" s="11"/>
    </row>
    <row r="22" spans="1:6" ht="15" x14ac:dyDescent="0.2">
      <c r="A22" s="1"/>
      <c r="B22" s="8" t="s">
        <v>6</v>
      </c>
      <c r="C22" s="18">
        <v>25</v>
      </c>
      <c r="D22" s="16" t="s">
        <v>17</v>
      </c>
      <c r="E22" s="1"/>
      <c r="F22" s="1"/>
    </row>
    <row r="23" spans="1:6" ht="15" x14ac:dyDescent="0.2">
      <c r="A23" s="1"/>
      <c r="B23" s="8" t="s">
        <v>7</v>
      </c>
      <c r="C23" s="18">
        <f>C13+C14+C15+C16+C17+C18+C19+C20+C21+C22</f>
        <v>2436.5127222222222</v>
      </c>
      <c r="D23" s="15"/>
      <c r="E23" s="1"/>
      <c r="F23" s="1"/>
    </row>
    <row r="24" spans="1:6" ht="15" x14ac:dyDescent="0.2">
      <c r="A24" s="1"/>
      <c r="B24" s="8" t="s">
        <v>10</v>
      </c>
      <c r="C24" s="18">
        <f>C23*25%</f>
        <v>609.12818055555556</v>
      </c>
      <c r="D24" s="15"/>
      <c r="E24" s="1"/>
      <c r="F24" s="1"/>
    </row>
    <row r="25" spans="1:6" ht="15" x14ac:dyDescent="0.2">
      <c r="A25" s="1"/>
      <c r="B25" s="7" t="s">
        <v>8</v>
      </c>
      <c r="C25" s="20">
        <f>C23+C24</f>
        <v>3045.6409027777777</v>
      </c>
      <c r="D25" s="15"/>
      <c r="E25" s="1"/>
      <c r="F25" s="1"/>
    </row>
    <row r="26" spans="1:6" ht="15.75" thickBot="1" x14ac:dyDescent="0.25">
      <c r="A26" s="1"/>
      <c r="B26" s="9"/>
      <c r="C26" s="21"/>
      <c r="D26" s="17"/>
      <c r="E26" s="1"/>
      <c r="F26" s="1"/>
    </row>
    <row r="27" spans="1:6" ht="15" x14ac:dyDescent="0.2">
      <c r="A27" s="1"/>
      <c r="C27" s="5"/>
      <c r="D27" s="1"/>
      <c r="E27" s="1"/>
      <c r="F27" s="1"/>
    </row>
    <row r="28" spans="1:6" ht="15" x14ac:dyDescent="0.2">
      <c r="A28" s="2"/>
      <c r="B28" s="1"/>
      <c r="C28" s="5"/>
      <c r="D28" s="1"/>
      <c r="E28" s="1"/>
      <c r="F28" s="1"/>
    </row>
    <row r="29" spans="1:6" ht="15" x14ac:dyDescent="0.2">
      <c r="A29" s="2"/>
      <c r="B29" s="1"/>
      <c r="C29" s="5"/>
      <c r="D29" s="1"/>
      <c r="E29" s="1"/>
      <c r="F29" s="1"/>
    </row>
    <row r="30" spans="1:6" ht="15" x14ac:dyDescent="0.2">
      <c r="A30" s="2"/>
      <c r="B30" s="1"/>
      <c r="C30" s="5"/>
      <c r="D30" s="1"/>
      <c r="E30" s="1"/>
      <c r="F30" s="1"/>
    </row>
    <row r="31" spans="1:6" ht="15" x14ac:dyDescent="0.2">
      <c r="A31" s="2"/>
      <c r="B31" s="1"/>
      <c r="C31" s="5"/>
      <c r="D31" s="1"/>
      <c r="E31" s="1"/>
      <c r="F31" s="1"/>
    </row>
    <row r="32" spans="1:6" ht="15" x14ac:dyDescent="0.2">
      <c r="A32" s="2"/>
      <c r="B32" s="1"/>
      <c r="C32" s="5"/>
      <c r="D32" s="1"/>
      <c r="E32" s="1"/>
      <c r="F32" s="1"/>
    </row>
    <row r="33" spans="1:6" ht="15" x14ac:dyDescent="0.2">
      <c r="A33" s="1"/>
      <c r="B33" s="1"/>
      <c r="C33" s="4"/>
      <c r="D33" s="1"/>
      <c r="E33" s="1"/>
      <c r="F33" s="1"/>
    </row>
    <row r="34" spans="1:6" ht="15" x14ac:dyDescent="0.2">
      <c r="A34" s="1"/>
      <c r="B34" s="1"/>
      <c r="C34" s="4"/>
      <c r="D34" s="1"/>
      <c r="E34" s="1"/>
      <c r="F34" s="1"/>
    </row>
    <row r="35" spans="1:6" ht="15" x14ac:dyDescent="0.2">
      <c r="A35" s="1"/>
      <c r="B35" s="1"/>
      <c r="C35" s="4"/>
      <c r="D35" s="1"/>
      <c r="E35" s="1"/>
      <c r="F35" s="1"/>
    </row>
    <row r="36" spans="1:6" ht="15" x14ac:dyDescent="0.2">
      <c r="A36" s="1"/>
      <c r="B36" s="1"/>
      <c r="C36" s="4"/>
      <c r="D36" s="1"/>
      <c r="E36" s="1"/>
      <c r="F36" s="1"/>
    </row>
    <row r="37" spans="1:6" ht="15" x14ac:dyDescent="0.2">
      <c r="A37" s="6"/>
      <c r="B37" s="1"/>
      <c r="C37" s="4"/>
      <c r="D37" s="1"/>
      <c r="E37" s="1"/>
      <c r="F37" s="1"/>
    </row>
    <row r="38" spans="1:6" ht="15" x14ac:dyDescent="0.2">
      <c r="A38" s="1"/>
      <c r="B38" s="1"/>
      <c r="C38" s="4"/>
      <c r="D38" s="1"/>
      <c r="E38" s="1"/>
      <c r="F38" s="1"/>
    </row>
    <row r="39" spans="1:6" ht="15" x14ac:dyDescent="0.2">
      <c r="A39" s="1"/>
      <c r="B39" s="1"/>
      <c r="C39" s="1"/>
      <c r="D39" s="1"/>
      <c r="E39" s="1"/>
      <c r="F39" s="1"/>
    </row>
  </sheetData>
  <pageMargins left="0.51181102362204722" right="0.51181102362204722" top="0.78740157480314965" bottom="0.78740157480314965" header="0.31496062992125984" footer="0.31496062992125984"/>
  <pageSetup paperSize="9" scale="9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9"/>
  <sheetViews>
    <sheetView workbookViewId="0">
      <selection activeCell="C11" sqref="C11"/>
    </sheetView>
  </sheetViews>
  <sheetFormatPr defaultRowHeight="14.25" x14ac:dyDescent="0.2"/>
  <cols>
    <col min="1" max="1" width="9.140625" style="3"/>
    <col min="2" max="2" width="52.28515625" style="3" customWidth="1"/>
    <col min="3" max="3" width="20.7109375" style="3" bestFit="1" customWidth="1"/>
    <col min="4" max="16384" width="9.140625" style="3"/>
  </cols>
  <sheetData>
    <row r="1" spans="1:6" ht="15" x14ac:dyDescent="0.2">
      <c r="A1" s="1"/>
      <c r="B1" s="2"/>
      <c r="C1" s="2"/>
      <c r="D1" s="2"/>
      <c r="E1" s="2"/>
      <c r="F1" s="1"/>
    </row>
    <row r="2" spans="1:6" ht="15" x14ac:dyDescent="0.2">
      <c r="A2" s="1"/>
      <c r="B2" s="2" t="s">
        <v>12</v>
      </c>
      <c r="C2" s="2"/>
      <c r="D2" s="2"/>
      <c r="E2" s="2"/>
      <c r="F2" s="1"/>
    </row>
    <row r="3" spans="1:6" ht="15" x14ac:dyDescent="0.2">
      <c r="A3" s="1"/>
      <c r="B3" s="2" t="s">
        <v>11</v>
      </c>
      <c r="C3" s="2"/>
      <c r="D3" s="2"/>
      <c r="E3" s="2"/>
      <c r="F3" s="1"/>
    </row>
    <row r="4" spans="1:6" ht="15.75" thickBot="1" x14ac:dyDescent="0.25">
      <c r="A4" s="1"/>
      <c r="B4" s="2"/>
      <c r="C4" s="2"/>
      <c r="D4" s="12"/>
      <c r="E4" s="2"/>
      <c r="F4" s="1"/>
    </row>
    <row r="5" spans="1:6" ht="15.75" thickBot="1" x14ac:dyDescent="0.25">
      <c r="A5" s="1"/>
      <c r="B5" s="10" t="s">
        <v>13</v>
      </c>
      <c r="C5" s="13"/>
      <c r="D5" s="13"/>
      <c r="E5" s="2"/>
      <c r="F5" s="1"/>
    </row>
    <row r="6" spans="1:6" ht="15" x14ac:dyDescent="0.2">
      <c r="A6" s="1"/>
      <c r="B6" s="7"/>
      <c r="C6" s="14"/>
      <c r="D6" s="14"/>
      <c r="E6" s="2"/>
      <c r="F6" s="1"/>
    </row>
    <row r="7" spans="1:6" ht="15" x14ac:dyDescent="0.2">
      <c r="A7" s="1"/>
      <c r="B7" s="7"/>
      <c r="C7" s="14"/>
      <c r="D7" s="14"/>
      <c r="E7" s="2"/>
      <c r="F7" s="1"/>
    </row>
    <row r="8" spans="1:6" ht="15" x14ac:dyDescent="0.2">
      <c r="A8" s="1"/>
      <c r="B8" s="7" t="s">
        <v>20</v>
      </c>
      <c r="C8" s="14"/>
      <c r="D8" s="14"/>
      <c r="E8" s="2"/>
      <c r="F8" s="1"/>
    </row>
    <row r="9" spans="1:6" ht="15" x14ac:dyDescent="0.2">
      <c r="A9" s="1"/>
      <c r="B9" s="7"/>
      <c r="C9" s="14"/>
      <c r="D9" s="14"/>
      <c r="E9" s="2"/>
      <c r="F9" s="1"/>
    </row>
    <row r="10" spans="1:6" ht="15" x14ac:dyDescent="0.2">
      <c r="A10" s="1"/>
      <c r="B10" s="8"/>
      <c r="C10" s="15"/>
      <c r="D10" s="15"/>
      <c r="E10" s="1"/>
      <c r="F10" s="1"/>
    </row>
    <row r="11" spans="1:6" ht="15" x14ac:dyDescent="0.2">
      <c r="A11" s="1"/>
      <c r="B11" s="8" t="s">
        <v>9</v>
      </c>
      <c r="C11" s="18">
        <v>1726.54</v>
      </c>
      <c r="D11" s="16" t="s">
        <v>17</v>
      </c>
      <c r="E11" s="1"/>
      <c r="F11" s="1"/>
    </row>
    <row r="12" spans="1:6" ht="15" x14ac:dyDescent="0.2">
      <c r="A12" s="1"/>
      <c r="B12" s="8" t="s">
        <v>22</v>
      </c>
      <c r="C12" s="18">
        <v>220</v>
      </c>
      <c r="D12" s="16" t="s">
        <v>17</v>
      </c>
      <c r="E12" s="1"/>
      <c r="F12" s="1"/>
    </row>
    <row r="13" spans="1:6" ht="15" x14ac:dyDescent="0.2">
      <c r="A13" s="1"/>
      <c r="B13" s="8" t="s">
        <v>14</v>
      </c>
      <c r="C13" s="19">
        <f>C11+C12</f>
        <v>1946.54</v>
      </c>
      <c r="D13" s="16"/>
      <c r="E13" s="1"/>
      <c r="F13" s="1"/>
    </row>
    <row r="14" spans="1:6" ht="15" x14ac:dyDescent="0.2">
      <c r="A14" s="1"/>
      <c r="B14" s="8" t="s">
        <v>15</v>
      </c>
      <c r="C14" s="18">
        <f>C13/12*1</f>
        <v>162.21166666666667</v>
      </c>
      <c r="D14" s="16"/>
      <c r="E14" s="1"/>
      <c r="F14" s="1"/>
    </row>
    <row r="15" spans="1:6" ht="15" x14ac:dyDescent="0.2">
      <c r="A15" s="1"/>
      <c r="B15" s="8" t="s">
        <v>16</v>
      </c>
      <c r="C15" s="18">
        <f>C13/12*1</f>
        <v>162.21166666666667</v>
      </c>
      <c r="D15" s="16"/>
      <c r="E15" s="1"/>
      <c r="F15" s="1"/>
    </row>
    <row r="16" spans="1:6" ht="15" x14ac:dyDescent="0.2">
      <c r="A16" s="1"/>
      <c r="B16" s="8" t="s">
        <v>2</v>
      </c>
      <c r="C16" s="18">
        <f>C15/3</f>
        <v>54.070555555555558</v>
      </c>
      <c r="D16" s="16"/>
      <c r="E16" s="1"/>
      <c r="F16" s="1"/>
    </row>
    <row r="17" spans="1:6" ht="15" x14ac:dyDescent="0.2">
      <c r="A17" s="1"/>
      <c r="B17" s="8" t="s">
        <v>0</v>
      </c>
      <c r="C17" s="18">
        <f>C13*8%</f>
        <v>155.72319999999999</v>
      </c>
      <c r="D17" s="16"/>
      <c r="E17" s="1"/>
      <c r="F17" s="1"/>
    </row>
    <row r="18" spans="1:6" ht="15" x14ac:dyDescent="0.2">
      <c r="A18" s="1"/>
      <c r="B18" s="8" t="s">
        <v>3</v>
      </c>
      <c r="C18" s="18">
        <f>C14*8%</f>
        <v>12.976933333333335</v>
      </c>
      <c r="D18" s="16"/>
      <c r="E18" s="1"/>
      <c r="F18" s="1"/>
    </row>
    <row r="19" spans="1:6" ht="15" x14ac:dyDescent="0.2">
      <c r="A19" s="1"/>
      <c r="B19" s="8" t="s">
        <v>4</v>
      </c>
      <c r="C19" s="18">
        <f>C13*30%</f>
        <v>583.96199999999999</v>
      </c>
      <c r="D19" s="16"/>
      <c r="E19" s="1"/>
      <c r="F19" s="1"/>
    </row>
    <row r="20" spans="1:6" ht="15" x14ac:dyDescent="0.2">
      <c r="A20" s="1"/>
      <c r="B20" s="8" t="s">
        <v>1</v>
      </c>
      <c r="C20" s="18">
        <v>18</v>
      </c>
      <c r="D20" s="16" t="s">
        <v>17</v>
      </c>
      <c r="E20" s="1"/>
      <c r="F20" s="1"/>
    </row>
    <row r="21" spans="1:6" ht="15" x14ac:dyDescent="0.2">
      <c r="A21" s="1"/>
      <c r="B21" s="8" t="s">
        <v>5</v>
      </c>
      <c r="C21" s="18">
        <f>C13*3.34%</f>
        <v>65.014436000000003</v>
      </c>
      <c r="D21" s="16"/>
      <c r="E21" s="11"/>
      <c r="F21" s="11"/>
    </row>
    <row r="22" spans="1:6" ht="15" x14ac:dyDescent="0.2">
      <c r="A22" s="1"/>
      <c r="B22" s="8" t="s">
        <v>6</v>
      </c>
      <c r="C22" s="18">
        <v>25</v>
      </c>
      <c r="D22" s="16" t="s">
        <v>17</v>
      </c>
      <c r="E22" s="1"/>
      <c r="F22" s="1"/>
    </row>
    <row r="23" spans="1:6" ht="15" x14ac:dyDescent="0.2">
      <c r="A23" s="1"/>
      <c r="B23" s="8" t="s">
        <v>7</v>
      </c>
      <c r="C23" s="18">
        <f>C13+C14+C15+C16+C17+C18+C19+C20+C21+C22</f>
        <v>3185.7104582222219</v>
      </c>
      <c r="D23" s="15"/>
      <c r="E23" s="1"/>
      <c r="F23" s="1"/>
    </row>
    <row r="24" spans="1:6" ht="15" x14ac:dyDescent="0.2">
      <c r="A24" s="1"/>
      <c r="B24" s="8" t="s">
        <v>10</v>
      </c>
      <c r="C24" s="18">
        <f>C23*25%</f>
        <v>796.42761455555546</v>
      </c>
      <c r="D24" s="15"/>
      <c r="E24" s="1"/>
      <c r="F24" s="1"/>
    </row>
    <row r="25" spans="1:6" ht="15" x14ac:dyDescent="0.2">
      <c r="A25" s="1"/>
      <c r="B25" s="7" t="s">
        <v>8</v>
      </c>
      <c r="C25" s="20">
        <f>C23+C24</f>
        <v>3982.1380727777773</v>
      </c>
      <c r="D25" s="15"/>
      <c r="E25" s="1"/>
      <c r="F25" s="1"/>
    </row>
    <row r="26" spans="1:6" ht="15.75" thickBot="1" x14ac:dyDescent="0.25">
      <c r="A26" s="1"/>
      <c r="B26" s="9"/>
      <c r="C26" s="21"/>
      <c r="D26" s="17"/>
      <c r="E26" s="1"/>
      <c r="F26" s="1"/>
    </row>
    <row r="27" spans="1:6" ht="15" x14ac:dyDescent="0.2">
      <c r="A27" s="1"/>
      <c r="C27" s="5"/>
      <c r="D27" s="1"/>
      <c r="E27" s="1"/>
      <c r="F27" s="1"/>
    </row>
    <row r="28" spans="1:6" ht="15" x14ac:dyDescent="0.2">
      <c r="A28" s="2"/>
      <c r="B28" s="1"/>
      <c r="C28" s="5"/>
      <c r="D28" s="1"/>
      <c r="E28" s="1"/>
      <c r="F28" s="1"/>
    </row>
    <row r="29" spans="1:6" ht="15" x14ac:dyDescent="0.2">
      <c r="A29" s="2"/>
      <c r="B29" s="1"/>
      <c r="C29" s="5"/>
      <c r="D29" s="1"/>
      <c r="E29" s="1"/>
      <c r="F29" s="1"/>
    </row>
    <row r="30" spans="1:6" ht="15" x14ac:dyDescent="0.2">
      <c r="A30" s="2"/>
      <c r="B30" s="1"/>
      <c r="C30" s="5"/>
      <c r="D30" s="1"/>
      <c r="E30" s="1"/>
      <c r="F30" s="1"/>
    </row>
    <row r="31" spans="1:6" ht="15" x14ac:dyDescent="0.2">
      <c r="A31" s="2"/>
      <c r="B31" s="1"/>
      <c r="C31" s="5"/>
      <c r="D31" s="1"/>
      <c r="E31" s="1"/>
      <c r="F31" s="1"/>
    </row>
    <row r="32" spans="1:6" ht="15" x14ac:dyDescent="0.2">
      <c r="A32" s="2"/>
      <c r="B32" s="1"/>
      <c r="C32" s="5"/>
      <c r="D32" s="1"/>
      <c r="E32" s="1"/>
      <c r="F32" s="1"/>
    </row>
    <row r="33" spans="1:6" ht="15" x14ac:dyDescent="0.2">
      <c r="A33" s="1"/>
      <c r="B33" s="1"/>
      <c r="C33" s="4"/>
      <c r="D33" s="1"/>
      <c r="E33" s="1"/>
      <c r="F33" s="1"/>
    </row>
    <row r="34" spans="1:6" ht="15" x14ac:dyDescent="0.2">
      <c r="A34" s="1"/>
      <c r="B34" s="1"/>
      <c r="C34" s="4"/>
      <c r="D34" s="1"/>
      <c r="E34" s="1"/>
      <c r="F34" s="1"/>
    </row>
    <row r="35" spans="1:6" ht="15" x14ac:dyDescent="0.2">
      <c r="A35" s="1"/>
      <c r="B35" s="1"/>
      <c r="C35" s="4"/>
      <c r="D35" s="1"/>
      <c r="E35" s="1"/>
      <c r="F35" s="1"/>
    </row>
    <row r="36" spans="1:6" ht="15" x14ac:dyDescent="0.2">
      <c r="A36" s="1"/>
      <c r="B36" s="1"/>
      <c r="C36" s="4"/>
      <c r="D36" s="1"/>
      <c r="E36" s="1"/>
      <c r="F36" s="1"/>
    </row>
    <row r="37" spans="1:6" ht="15" x14ac:dyDescent="0.2">
      <c r="A37" s="6"/>
      <c r="B37" s="1"/>
      <c r="C37" s="4"/>
      <c r="D37" s="1"/>
      <c r="E37" s="1"/>
      <c r="F37" s="1"/>
    </row>
    <row r="38" spans="1:6" ht="15" x14ac:dyDescent="0.2">
      <c r="A38" s="1"/>
      <c r="B38" s="1"/>
      <c r="C38" s="4"/>
      <c r="D38" s="1"/>
      <c r="E38" s="1"/>
      <c r="F38" s="1"/>
    </row>
    <row r="39" spans="1:6" ht="15" x14ac:dyDescent="0.2">
      <c r="A39" s="1"/>
      <c r="B39" s="1"/>
      <c r="C39" s="1"/>
      <c r="D39" s="1"/>
      <c r="E39" s="1"/>
      <c r="F39" s="1"/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9"/>
  <sheetViews>
    <sheetView tabSelected="1" workbookViewId="0">
      <selection activeCell="F23" sqref="F23"/>
    </sheetView>
  </sheetViews>
  <sheetFormatPr defaultRowHeight="14.25" x14ac:dyDescent="0.2"/>
  <cols>
    <col min="1" max="1" width="9.140625" style="3"/>
    <col min="2" max="2" width="52.28515625" style="3" customWidth="1"/>
    <col min="3" max="3" width="20.7109375" style="3" bestFit="1" customWidth="1"/>
    <col min="4" max="16384" width="9.140625" style="3"/>
  </cols>
  <sheetData>
    <row r="1" spans="1:6" ht="15" x14ac:dyDescent="0.2">
      <c r="A1" s="1"/>
      <c r="B1" s="2"/>
      <c r="C1" s="2"/>
      <c r="D1" s="2"/>
      <c r="E1" s="2"/>
      <c r="F1" s="1"/>
    </row>
    <row r="2" spans="1:6" ht="15" x14ac:dyDescent="0.2">
      <c r="A2" s="1"/>
      <c r="B2" s="2" t="s">
        <v>12</v>
      </c>
      <c r="C2" s="2"/>
      <c r="D2" s="2"/>
      <c r="E2" s="2"/>
      <c r="F2" s="1"/>
    </row>
    <row r="3" spans="1:6" ht="15" x14ac:dyDescent="0.2">
      <c r="A3" s="1"/>
      <c r="B3" s="2" t="s">
        <v>11</v>
      </c>
      <c r="C3" s="2"/>
      <c r="D3" s="2"/>
      <c r="E3" s="2"/>
      <c r="F3" s="1"/>
    </row>
    <row r="4" spans="1:6" ht="15.75" thickBot="1" x14ac:dyDescent="0.25">
      <c r="A4" s="1"/>
      <c r="B4" s="2"/>
      <c r="C4" s="2"/>
      <c r="D4" s="12"/>
      <c r="E4" s="2"/>
      <c r="F4" s="1"/>
    </row>
    <row r="5" spans="1:6" ht="15.75" thickBot="1" x14ac:dyDescent="0.25">
      <c r="A5" s="1"/>
      <c r="B5" s="10" t="s">
        <v>13</v>
      </c>
      <c r="C5" s="13"/>
      <c r="D5" s="13"/>
      <c r="E5" s="2"/>
      <c r="F5" s="1"/>
    </row>
    <row r="6" spans="1:6" ht="15" x14ac:dyDescent="0.2">
      <c r="A6" s="1"/>
      <c r="B6" s="7"/>
      <c r="C6" s="14"/>
      <c r="D6" s="14"/>
      <c r="E6" s="2"/>
      <c r="F6" s="1"/>
    </row>
    <row r="7" spans="1:6" ht="15" x14ac:dyDescent="0.2">
      <c r="A7" s="1"/>
      <c r="B7" s="7"/>
      <c r="C7" s="14"/>
      <c r="D7" s="14"/>
      <c r="E7" s="2"/>
      <c r="F7" s="1"/>
    </row>
    <row r="8" spans="1:6" ht="15" x14ac:dyDescent="0.2">
      <c r="A8" s="1"/>
      <c r="B8" s="7" t="s">
        <v>21</v>
      </c>
      <c r="C8" s="14"/>
      <c r="D8" s="14"/>
      <c r="E8" s="2"/>
      <c r="F8" s="1"/>
    </row>
    <row r="9" spans="1:6" ht="15" x14ac:dyDescent="0.2">
      <c r="A9" s="1"/>
      <c r="B9" s="7"/>
      <c r="C9" s="14"/>
      <c r="D9" s="14"/>
      <c r="E9" s="2"/>
      <c r="F9" s="1"/>
    </row>
    <row r="10" spans="1:6" ht="15" x14ac:dyDescent="0.2">
      <c r="A10" s="1"/>
      <c r="B10" s="8"/>
      <c r="C10" s="15"/>
      <c r="D10" s="15"/>
      <c r="E10" s="1"/>
      <c r="F10" s="1"/>
    </row>
    <row r="11" spans="1:6" ht="15" x14ac:dyDescent="0.2">
      <c r="A11" s="1"/>
      <c r="B11" s="8" t="s">
        <v>9</v>
      </c>
      <c r="C11" s="18">
        <v>1992.7</v>
      </c>
      <c r="D11" s="16" t="s">
        <v>17</v>
      </c>
      <c r="E11" s="1"/>
      <c r="F11" s="1"/>
    </row>
    <row r="12" spans="1:6" ht="15" x14ac:dyDescent="0.2">
      <c r="A12" s="1"/>
      <c r="B12" s="8" t="s">
        <v>22</v>
      </c>
      <c r="C12" s="18">
        <v>220</v>
      </c>
      <c r="D12" s="16" t="s">
        <v>17</v>
      </c>
      <c r="E12" s="1"/>
      <c r="F12" s="1"/>
    </row>
    <row r="13" spans="1:6" ht="15" x14ac:dyDescent="0.2">
      <c r="A13" s="1"/>
      <c r="B13" s="8" t="s">
        <v>14</v>
      </c>
      <c r="C13" s="19">
        <f>C11+C12</f>
        <v>2212.6999999999998</v>
      </c>
      <c r="D13" s="16"/>
      <c r="E13" s="1"/>
      <c r="F13" s="1"/>
    </row>
    <row r="14" spans="1:6" ht="15" x14ac:dyDescent="0.2">
      <c r="A14" s="1"/>
      <c r="B14" s="8" t="s">
        <v>15</v>
      </c>
      <c r="C14" s="18">
        <f>C13/12*1</f>
        <v>184.39166666666665</v>
      </c>
      <c r="D14" s="16"/>
      <c r="E14" s="1"/>
      <c r="F14" s="1"/>
    </row>
    <row r="15" spans="1:6" ht="15" x14ac:dyDescent="0.2">
      <c r="A15" s="1"/>
      <c r="B15" s="8" t="s">
        <v>16</v>
      </c>
      <c r="C15" s="18">
        <f>C13/12*1</f>
        <v>184.39166666666665</v>
      </c>
      <c r="D15" s="16"/>
      <c r="E15" s="1"/>
      <c r="F15" s="1"/>
    </row>
    <row r="16" spans="1:6" ht="15" x14ac:dyDescent="0.2">
      <c r="A16" s="1"/>
      <c r="B16" s="8" t="s">
        <v>2</v>
      </c>
      <c r="C16" s="18">
        <f>C15/3</f>
        <v>61.463888888888881</v>
      </c>
      <c r="D16" s="16"/>
      <c r="E16" s="1"/>
      <c r="F16" s="1"/>
    </row>
    <row r="17" spans="1:6" ht="15" x14ac:dyDescent="0.2">
      <c r="A17" s="1"/>
      <c r="B17" s="8" t="s">
        <v>0</v>
      </c>
      <c r="C17" s="18">
        <f>C13*8%</f>
        <v>177.01599999999999</v>
      </c>
      <c r="D17" s="16"/>
      <c r="E17" s="1"/>
      <c r="F17" s="1"/>
    </row>
    <row r="18" spans="1:6" ht="15" x14ac:dyDescent="0.2">
      <c r="A18" s="1"/>
      <c r="B18" s="8" t="s">
        <v>3</v>
      </c>
      <c r="C18" s="18">
        <f>C14*8%</f>
        <v>14.751333333333333</v>
      </c>
      <c r="D18" s="16"/>
      <c r="E18" s="1"/>
      <c r="F18" s="1"/>
    </row>
    <row r="19" spans="1:6" ht="15" x14ac:dyDescent="0.2">
      <c r="A19" s="1"/>
      <c r="B19" s="8" t="s">
        <v>4</v>
      </c>
      <c r="C19" s="18">
        <f>C13*30%</f>
        <v>663.81</v>
      </c>
      <c r="D19" s="16"/>
      <c r="E19" s="1"/>
      <c r="F19" s="1"/>
    </row>
    <row r="20" spans="1:6" ht="15" x14ac:dyDescent="0.2">
      <c r="A20" s="1"/>
      <c r="B20" s="8" t="s">
        <v>1</v>
      </c>
      <c r="C20" s="18">
        <v>18</v>
      </c>
      <c r="D20" s="16" t="s">
        <v>17</v>
      </c>
      <c r="E20" s="1"/>
      <c r="F20" s="1"/>
    </row>
    <row r="21" spans="1:6" ht="15" x14ac:dyDescent="0.2">
      <c r="A21" s="1"/>
      <c r="B21" s="8" t="s">
        <v>5</v>
      </c>
      <c r="C21" s="18">
        <f>C13*3.34%</f>
        <v>73.904179999999997</v>
      </c>
      <c r="D21" s="16"/>
      <c r="E21" s="11"/>
      <c r="F21" s="11"/>
    </row>
    <row r="22" spans="1:6" ht="15" x14ac:dyDescent="0.2">
      <c r="A22" s="1"/>
      <c r="B22" s="8" t="s">
        <v>6</v>
      </c>
      <c r="C22" s="18">
        <v>25</v>
      </c>
      <c r="D22" s="16" t="s">
        <v>17</v>
      </c>
      <c r="E22" s="1"/>
      <c r="F22" s="1"/>
    </row>
    <row r="23" spans="1:6" ht="15" x14ac:dyDescent="0.2">
      <c r="A23" s="1"/>
      <c r="B23" s="8" t="s">
        <v>7</v>
      </c>
      <c r="C23" s="18">
        <f>C13+C14+C15+C16+C17+C18+C19+C20+C21+C22</f>
        <v>3615.4287355555548</v>
      </c>
      <c r="D23" s="15"/>
      <c r="E23" s="1"/>
      <c r="F23" s="1"/>
    </row>
    <row r="24" spans="1:6" ht="15" x14ac:dyDescent="0.2">
      <c r="A24" s="1"/>
      <c r="B24" s="8" t="s">
        <v>10</v>
      </c>
      <c r="C24" s="18">
        <f>C23*25%</f>
        <v>903.8571838888887</v>
      </c>
      <c r="D24" s="15"/>
      <c r="E24" s="1"/>
      <c r="F24" s="1"/>
    </row>
    <row r="25" spans="1:6" ht="15" x14ac:dyDescent="0.2">
      <c r="A25" s="1"/>
      <c r="B25" s="7" t="s">
        <v>8</v>
      </c>
      <c r="C25" s="20">
        <f>C23+C24</f>
        <v>4519.2859194444436</v>
      </c>
      <c r="D25" s="15"/>
      <c r="E25" s="1"/>
      <c r="F25" s="1"/>
    </row>
    <row r="26" spans="1:6" ht="15.75" thickBot="1" x14ac:dyDescent="0.25">
      <c r="A26" s="1"/>
      <c r="B26" s="9"/>
      <c r="C26" s="21"/>
      <c r="D26" s="17"/>
      <c r="E26" s="1"/>
      <c r="F26" s="1"/>
    </row>
    <row r="27" spans="1:6" ht="15" x14ac:dyDescent="0.2">
      <c r="A27" s="1"/>
      <c r="C27" s="5"/>
      <c r="D27" s="1"/>
      <c r="E27" s="1"/>
      <c r="F27" s="1"/>
    </row>
    <row r="28" spans="1:6" ht="15" x14ac:dyDescent="0.2">
      <c r="A28" s="2"/>
      <c r="B28" s="1"/>
      <c r="C28" s="5"/>
      <c r="D28" s="1"/>
      <c r="E28" s="1"/>
      <c r="F28" s="1"/>
    </row>
    <row r="29" spans="1:6" ht="15" x14ac:dyDescent="0.2">
      <c r="A29" s="2"/>
      <c r="B29" s="1"/>
      <c r="C29" s="5"/>
      <c r="D29" s="1"/>
      <c r="E29" s="1"/>
      <c r="F29" s="1"/>
    </row>
    <row r="30" spans="1:6" ht="15" x14ac:dyDescent="0.2">
      <c r="A30" s="2"/>
      <c r="B30" s="1"/>
      <c r="C30" s="5"/>
      <c r="D30" s="1"/>
      <c r="E30" s="1"/>
      <c r="F30" s="1"/>
    </row>
    <row r="31" spans="1:6" ht="15" x14ac:dyDescent="0.2">
      <c r="A31" s="2"/>
      <c r="B31" s="1"/>
      <c r="C31" s="5"/>
      <c r="D31" s="1"/>
      <c r="E31" s="1"/>
      <c r="F31" s="1"/>
    </row>
    <row r="32" spans="1:6" ht="15" x14ac:dyDescent="0.2">
      <c r="A32" s="2"/>
      <c r="B32" s="1"/>
      <c r="C32" s="5"/>
      <c r="D32" s="1"/>
      <c r="E32" s="1"/>
      <c r="F32" s="1"/>
    </row>
    <row r="33" spans="1:6" ht="15" x14ac:dyDescent="0.2">
      <c r="A33" s="1"/>
      <c r="B33" s="1"/>
      <c r="C33" s="4"/>
      <c r="D33" s="1"/>
      <c r="E33" s="1"/>
      <c r="F33" s="1"/>
    </row>
    <row r="34" spans="1:6" ht="15" x14ac:dyDescent="0.2">
      <c r="A34" s="1"/>
      <c r="B34" s="1"/>
      <c r="C34" s="4"/>
      <c r="D34" s="1"/>
      <c r="E34" s="1"/>
      <c r="F34" s="1"/>
    </row>
    <row r="35" spans="1:6" ht="15" x14ac:dyDescent="0.2">
      <c r="A35" s="1"/>
      <c r="B35" s="1"/>
      <c r="C35" s="4"/>
      <c r="D35" s="1"/>
      <c r="E35" s="1"/>
      <c r="F35" s="1"/>
    </row>
    <row r="36" spans="1:6" ht="15" x14ac:dyDescent="0.2">
      <c r="A36" s="1"/>
      <c r="B36" s="1"/>
      <c r="C36" s="4"/>
      <c r="D36" s="1"/>
      <c r="E36" s="1"/>
      <c r="F36" s="1"/>
    </row>
    <row r="37" spans="1:6" ht="15" x14ac:dyDescent="0.2">
      <c r="A37" s="6"/>
      <c r="B37" s="1"/>
      <c r="C37" s="4"/>
      <c r="D37" s="1"/>
      <c r="E37" s="1"/>
      <c r="F37" s="1"/>
    </row>
    <row r="38" spans="1:6" ht="15" x14ac:dyDescent="0.2">
      <c r="A38" s="1"/>
      <c r="B38" s="1"/>
      <c r="C38" s="4"/>
      <c r="D38" s="1"/>
      <c r="E38" s="1"/>
      <c r="F38" s="1"/>
    </row>
    <row r="39" spans="1:6" ht="15" x14ac:dyDescent="0.2">
      <c r="A39" s="1"/>
      <c r="B39" s="1"/>
      <c r="C39" s="1"/>
      <c r="D39" s="1"/>
      <c r="E39" s="1"/>
      <c r="F39" s="1"/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SERVENTE</vt:lpstr>
      <vt:lpstr>OPERÁRIO</vt:lpstr>
      <vt:lpstr>ATENDENTE CRECHE</vt:lpstr>
      <vt:lpstr>MOTORISTA</vt:lpstr>
      <vt:lpstr>OPERADOR DE MÁQUINA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adm</cp:lastModifiedBy>
  <cp:lastPrinted>2021-03-04T19:59:26Z</cp:lastPrinted>
  <dcterms:created xsi:type="dcterms:W3CDTF">2015-05-07T11:14:26Z</dcterms:created>
  <dcterms:modified xsi:type="dcterms:W3CDTF">2021-03-08T16:59:31Z</dcterms:modified>
</cp:coreProperties>
</file>